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5000m Head Race Cadence Step Workout (24–28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5000m Continuous  |  Target Rate: 24–28 SPM (2.50s–2.14s/stroke)  |  Zone: AT Threshold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Warm-Up · Threshold Prep</t>
        </is>
      </c>
      <c r="B6" t="inlineStr" s="5">
        <is>
          <t>12:00</t>
        </is>
      </c>
      <c r="C6" s="5">
        <v>20</v>
      </c>
      <c r="D6" s="5">
        <v>20</v>
      </c>
      <c r="E6" s="5">
        <f>ROUND(180/D6,2)</f>
        <v>9</v>
      </c>
      <c r="F6" s="5">
        <f>ROUND(60/D6,2)</f>
        <v>3</v>
      </c>
      <c r="G6" s="5">
        <v>122</v>
      </c>
      <c r="H6" s="5">
        <f>ROUND(500/(D6*(G6/60)),2)</f>
        <v>12.3</v>
      </c>
      <c r="I6" t="inlineStr" s="5">
        <is>
          <t>Includes 2 x 2 min at 24 and 26 SPM</t>
        </is>
      </c>
    </row>
    <row r="7" ht="20" customHeight="1">
      <c r="A7" t="inlineStr" s="6">
        <is>
          <t>1st 1000m · Settle into Base</t>
        </is>
      </c>
      <c r="B7" t="inlineStr" s="6">
        <is>
          <t>1000m</t>
        </is>
      </c>
      <c r="C7" s="6">
        <v>24</v>
      </c>
      <c r="D7" s="6">
        <v>24</v>
      </c>
      <c r="E7" s="6">
        <f>ROUND(180/D7,2)</f>
        <v>7.5</v>
      </c>
      <c r="F7" s="6">
        <f>ROUND(60/D7,2)</f>
        <v>2.5</v>
      </c>
      <c r="G7" s="6">
        <v>114</v>
      </c>
      <c r="H7" s="6">
        <f>ROUND(500/(D7*(G7/60)),2)</f>
        <v>10.96</v>
      </c>
      <c r="I7" t="inlineStr" s="6">
        <is>
          <t>Lock onto 24.0 SPM (2.50s/stroke) off rolling start</t>
        </is>
      </c>
    </row>
    <row r="8" ht="20" customHeight="1">
      <c r="A8" t="inlineStr" s="5">
        <is>
          <t>2nd 1000m · Build Rhythm</t>
        </is>
      </c>
      <c r="B8" t="inlineStr" s="5">
        <is>
          <t>1000m</t>
        </is>
      </c>
      <c r="C8" s="5">
        <v>26</v>
      </c>
      <c r="D8" s="5">
        <v>26</v>
      </c>
      <c r="E8" s="5">
        <f>ROUND(180/D8,2)</f>
        <v>6.92</v>
      </c>
      <c r="F8" s="5">
        <f>ROUND(60/D8,2)</f>
        <v>2.31</v>
      </c>
      <c r="G8" s="5">
        <v>113</v>
      </c>
      <c r="H8" s="5">
        <f>ROUND(500/(D8*(G8/60)),2)</f>
        <v>10.21</v>
      </c>
      <c r="I8" t="inlineStr" s="5">
        <is>
          <t>Step up 2 beats; trim 0.19s off recovery</t>
        </is>
      </c>
    </row>
    <row r="9" ht="20" customHeight="1">
      <c r="A9" t="inlineStr" s="6">
        <is>
          <t>3rd 1000m · Middle-Km Test</t>
        </is>
      </c>
      <c r="B9" t="inlineStr" s="6">
        <is>
          <t>1000m</t>
        </is>
      </c>
      <c r="C9" s="6">
        <v>24</v>
      </c>
      <c r="D9" s="6">
        <v>24</v>
      </c>
      <c r="E9" s="6">
        <f>ROUND(180/D9,2)</f>
        <v>7.5</v>
      </c>
      <c r="F9" s="6">
        <f>ROUND(60/D9,2)</f>
        <v>2.5</v>
      </c>
      <c r="G9" s="6">
        <v>113</v>
      </c>
      <c r="H9" s="6">
        <f>ROUND(500/(D9*(G9/60)),2)</f>
        <v>11.06</v>
      </c>
      <c r="I9" t="inlineStr" s="6">
        <is>
          <t>Drop to 24 SPM while holding 26-SPM split via DPS</t>
        </is>
      </c>
    </row>
    <row r="10" ht="20" customHeight="1">
      <c r="A10" t="inlineStr" s="5">
        <is>
          <t>4th 1000m · Threshold Push</t>
        </is>
      </c>
      <c r="B10" t="inlineStr" s="5">
        <is>
          <t>1000m</t>
        </is>
      </c>
      <c r="C10" s="5">
        <v>26</v>
      </c>
      <c r="D10" s="5">
        <v>26</v>
      </c>
      <c r="E10" s="5">
        <f>ROUND(180/D10,2)</f>
        <v>6.92</v>
      </c>
      <c r="F10" s="5">
        <f>ROUND(60/D10,2)</f>
        <v>2.31</v>
      </c>
      <c r="G10" s="5">
        <v>112</v>
      </c>
      <c r="H10" s="5">
        <f>ROUND(500/(D10*(G10/60)),2)</f>
        <v>10.3</v>
      </c>
      <c r="I10" t="inlineStr" s="5">
        <is>
          <t>Attack 4th kilometre; keep blades buried to finish</t>
        </is>
      </c>
    </row>
    <row r="11" ht="20" customHeight="1">
      <c r="A11" t="inlineStr" s="6">
        <is>
          <t>5th 1000m · Final Km Lift</t>
        </is>
      </c>
      <c r="B11" t="inlineStr" s="6">
        <is>
          <t>1000m</t>
        </is>
      </c>
      <c r="C11" s="6">
        <v>28</v>
      </c>
      <c r="D11" s="6">
        <v>28</v>
      </c>
      <c r="E11" s="6">
        <f>ROUND(180/D11,2)</f>
        <v>6.43</v>
      </c>
      <c r="F11" s="6">
        <f>ROUND(60/D11,2)</f>
        <v>2.14</v>
      </c>
      <c r="G11" s="6">
        <v>110.5</v>
      </c>
      <c r="H11" s="6">
        <f>ROUND(500/(D11*(G11/60)),2)</f>
        <v>9.7</v>
      </c>
      <c r="I11" t="inlineStr" s="6">
        <is>
          <t>Lift to 28 SPM (2.14s/stroke); sprint last 250m</t>
        </is>
      </c>
    </row>
    <row r="12" ht="20" customHeight="1">
      <c r="A12" t="inlineStr" s="5">
        <is>
          <t>Cool-Down · Recovery Paddle</t>
        </is>
      </c>
      <c r="B12" t="inlineStr" s="5">
        <is>
          <t>6:00</t>
        </is>
      </c>
      <c r="C12" s="5">
        <v>18</v>
      </c>
      <c r="D12" s="5">
        <v>18</v>
      </c>
      <c r="E12" s="5">
        <f>ROUND(180/D12,2)</f>
        <v>10</v>
      </c>
      <c r="F12" s="5">
        <f>ROUND(60/D12,2)</f>
        <v>3.33</v>
      </c>
      <c r="G12" s="5">
        <v>134</v>
      </c>
      <c r="H12" s="5">
        <f>ROUND(500/(D12*(G12/60)),2)</f>
        <v>12.44</v>
      </c>
      <c r="I12" t="inlineStr" s="5">
        <is>
          <t>Long aerobic flush</t>
        </is>
      </c>
    </row>
    <row r="13" ht="22" customHeight="1">
      <c r="A13" t="inlineStr" s="7">
        <is>
          <t>SESSION AVERAGE / SUMMARY</t>
        </is>
      </c>
      <c r="B13" t="inlineStr" s="7">
        <is>
          <t>—</t>
        </is>
      </c>
      <c r="C13" s="7">
        <f>ROUND(AVERAGE(C6:C12),1)</f>
        <v>24</v>
      </c>
      <c r="D13" s="7">
        <f>ROUND(AVERAGE(D6:D12),1)</f>
        <v>24</v>
      </c>
      <c r="E13" s="7">
        <f>ROUND(AVERAGE(E6:E12),2)</f>
        <v>7.5</v>
      </c>
      <c r="F13" s="7">
        <f>ROUND(AVERAGE(F6:F12),2)</f>
        <v>2.5</v>
      </c>
      <c r="G13" s="7">
        <f>ROUND(AVERAGE(G6:G12),1)</f>
        <v>118</v>
      </c>
      <c r="H13" s="7">
        <f>ROUND(AVERAGE(H6:H12),2)</f>
        <v>10.6</v>
      </c>
      <c r="I13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5000m Head Race Cadence Step Workout (24–28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